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B405E20-6519-4500-9D7C-929ABA8C9125}" xr6:coauthVersionLast="36" xr6:coauthVersionMax="36" xr10:uidLastSave="{00000000-0000-0000-0000-000000000000}"/>
  <workbookProtection workbookAlgorithmName="SHA-512" workbookHashValue="La4/EZ6fu9uTxKZcIn1APivJ8aSh2Yfh4jIpYcgdj6JR9YFc94Vb6Xf+6IfY/ojznu7YsaCpRfcdXrcKdzWWtQ==" workbookSaltValue="lQy3jhjdNQdEybnm1iFXNQ==" workbookSpinCount="100000" lockStructure="1"/>
  <bookViews>
    <workbookView xWindow="0" yWindow="0" windowWidth="21600" windowHeight="10337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L19" i="1" l="1"/>
  <c r="AK19" i="1"/>
  <c r="AJ19" i="1"/>
  <c r="AI19" i="1"/>
  <c r="AB19" i="1"/>
  <c r="AH19" i="1"/>
  <c r="AG19" i="1"/>
  <c r="AF19" i="1"/>
  <c r="AE19" i="1"/>
  <c r="AD19" i="1"/>
  <c r="AC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AS8" i="1"/>
  <c r="AP8" i="1"/>
  <c r="AM8" i="1"/>
  <c r="AJ8" i="1"/>
  <c r="AG8" i="1"/>
  <c r="AD8" i="1"/>
  <c r="AA8" i="1"/>
  <c r="X8" i="1"/>
  <c r="V8" i="1"/>
  <c r="U8" i="1"/>
  <c r="N19" i="1"/>
</calcChain>
</file>

<file path=xl/sharedStrings.xml><?xml version="1.0" encoding="utf-8"?>
<sst xmlns="http://schemas.openxmlformats.org/spreadsheetml/2006/main" count="53" uniqueCount="49">
  <si>
    <t>佰</t>
  </si>
  <si>
    <t>拾</t>
  </si>
  <si>
    <t>万</t>
  </si>
  <si>
    <t>仟</t>
  </si>
  <si>
    <t>元</t>
  </si>
  <si>
    <t>角</t>
  </si>
  <si>
    <t>分</t>
  </si>
  <si>
    <t>审  核</t>
  </si>
  <si>
    <t>出  纳</t>
  </si>
  <si>
    <t>装订
区域</t>
    <phoneticPr fontId="4" type="noConversion"/>
  </si>
  <si>
    <t>北京大学医学部借款凭证</t>
    <phoneticPr fontId="4" type="noConversion"/>
  </si>
  <si>
    <t>年</t>
    <phoneticPr fontId="4" type="noConversion"/>
  </si>
  <si>
    <t>月</t>
    <phoneticPr fontId="4" type="noConversion"/>
  </si>
  <si>
    <t>日</t>
    <phoneticPr fontId="4" type="noConversion"/>
  </si>
  <si>
    <t>附据</t>
    <phoneticPr fontId="4" type="noConversion"/>
  </si>
  <si>
    <t>张</t>
    <phoneticPr fontId="4" type="noConversion"/>
  </si>
  <si>
    <t>经费来源或项目经费号</t>
    <phoneticPr fontId="4" type="noConversion"/>
  </si>
  <si>
    <t>借款金额（小写）</t>
    <phoneticPr fontId="4" type="noConversion"/>
  </si>
  <si>
    <t>大写金额</t>
    <phoneticPr fontId="4" type="noConversion"/>
  </si>
  <si>
    <t>人民币</t>
    <phoneticPr fontId="4" type="noConversion"/>
  </si>
  <si>
    <t>佰</t>
    <phoneticPr fontId="4" type="noConversion"/>
  </si>
  <si>
    <t>拾</t>
    <phoneticPr fontId="4" type="noConversion"/>
  </si>
  <si>
    <t>万</t>
    <phoneticPr fontId="4" type="noConversion"/>
  </si>
  <si>
    <t>仟</t>
    <phoneticPr fontId="4" type="noConversion"/>
  </si>
  <si>
    <t>元</t>
    <phoneticPr fontId="4" type="noConversion"/>
  </si>
  <si>
    <t>角</t>
    <phoneticPr fontId="4" type="noConversion"/>
  </si>
  <si>
    <t>分</t>
    <phoneticPr fontId="4" type="noConversion"/>
  </si>
  <si>
    <t>职工号或学号</t>
    <phoneticPr fontId="4" type="noConversion"/>
  </si>
  <si>
    <t>开户行名称</t>
    <phoneticPr fontId="4" type="noConversion"/>
  </si>
  <si>
    <t>开户行地点</t>
    <phoneticPr fontId="4" type="noConversion"/>
  </si>
  <si>
    <t>单位名称（盖章）</t>
    <phoneticPr fontId="4" type="noConversion"/>
  </si>
  <si>
    <t>单位/项目（课题）负责人</t>
    <phoneticPr fontId="4" type="noConversion"/>
  </si>
  <si>
    <t>联系方式</t>
    <phoneticPr fontId="4" type="noConversion"/>
  </si>
  <si>
    <t>收款人/单位户名</t>
    <phoneticPr fontId="4" type="noConversion"/>
  </si>
  <si>
    <t>收款人/单位账号</t>
    <phoneticPr fontId="4" type="noConversion"/>
  </si>
  <si>
    <r>
      <t>汇款附言</t>
    </r>
    <r>
      <rPr>
        <sz val="10"/>
        <rFont val="宋体"/>
        <family val="3"/>
        <charset val="134"/>
      </rPr>
      <t>（选填）</t>
    </r>
    <phoneticPr fontId="4" type="noConversion"/>
  </si>
  <si>
    <t>办公电话：</t>
    <phoneticPr fontId="4" type="noConversion"/>
  </si>
  <si>
    <r>
      <t>手机</t>
    </r>
    <r>
      <rPr>
        <sz val="10"/>
        <rFont val="宋体"/>
        <family val="3"/>
        <charset val="134"/>
      </rPr>
      <t>(必填)</t>
    </r>
    <r>
      <rPr>
        <b/>
        <sz val="11"/>
        <rFont val="宋体"/>
        <family val="3"/>
        <charset val="134"/>
      </rPr>
      <t>：</t>
    </r>
    <phoneticPr fontId="4" type="noConversion"/>
  </si>
  <si>
    <r>
      <t>预计报销日期</t>
    </r>
    <r>
      <rPr>
        <sz val="10"/>
        <rFont val="宋体"/>
        <family val="3"/>
        <charset val="134"/>
      </rPr>
      <t>（必填）</t>
    </r>
    <phoneticPr fontId="1" type="noConversion"/>
  </si>
  <si>
    <t xml:space="preserve">年    月    日  </t>
    <phoneticPr fontId="4" type="noConversion"/>
  </si>
  <si>
    <r>
      <rPr>
        <sz val="10"/>
        <rFont val="宋体"/>
        <family val="3"/>
        <charset val="134"/>
      </rPr>
      <t>（无需另填汇款单）</t>
    </r>
    <r>
      <rPr>
        <b/>
        <sz val="11"/>
        <rFont val="宋体"/>
        <family val="3"/>
        <charset val="134"/>
      </rPr>
      <t xml:space="preserve">
电汇信息
</t>
    </r>
    <phoneticPr fontId="4" type="noConversion"/>
  </si>
  <si>
    <t>借款用途及类型</t>
    <phoneticPr fontId="4" type="noConversion"/>
  </si>
  <si>
    <t>□教学
□科研
□管理</t>
    <phoneticPr fontId="1" type="noConversion"/>
  </si>
  <si>
    <t>是否需要短信提醒</t>
    <phoneticPr fontId="1" type="noConversion"/>
  </si>
  <si>
    <t>经办人</t>
    <phoneticPr fontId="4" type="noConversion"/>
  </si>
  <si>
    <t>提示：如给职工号或学号绑定的银行卡汇款，无需填写银行账户信息。</t>
  </si>
  <si>
    <r>
      <t xml:space="preserve"> □否  ； □是  接收人工号/学号</t>
    </r>
    <r>
      <rPr>
        <b/>
        <u/>
        <sz val="11"/>
        <rFont val="宋体"/>
        <family val="3"/>
        <charset val="134"/>
      </rPr>
      <t xml:space="preserve">               </t>
    </r>
    <r>
      <rPr>
        <b/>
        <sz val="11"/>
        <rFont val="宋体"/>
        <family val="3"/>
        <charset val="134"/>
      </rPr>
      <t xml:space="preserve"> 接收短信手机号</t>
    </r>
    <r>
      <rPr>
        <b/>
        <u/>
        <sz val="11"/>
        <rFont val="宋体"/>
        <family val="3"/>
        <charset val="134"/>
      </rPr>
      <t xml:space="preserve">                </t>
    </r>
    <r>
      <rPr>
        <sz val="11"/>
        <rFont val="宋体"/>
        <family val="3"/>
        <charset val="134"/>
      </rPr>
      <t>.</t>
    </r>
    <r>
      <rPr>
        <b/>
        <sz val="11"/>
        <rFont val="宋体"/>
        <family val="3"/>
        <charset val="134"/>
      </rPr>
      <t xml:space="preserve">  </t>
    </r>
    <phoneticPr fontId="1" type="noConversion"/>
  </si>
  <si>
    <t>(非汇款业务）无需填写</t>
    <phoneticPr fontId="4" type="noConversion"/>
  </si>
  <si>
    <t xml:space="preserve">               /省                /市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</si>
</sst>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u/>
      <sz val="11"/>
      <name val="宋体"/>
      <family val="3"/>
      <charset val="134"/>
    </font>
    <font>
      <sz val="14"/>
      <name val="MS PMincho"/>
      <family val="1"/>
      <charset val="128"/>
    </font>
    <font>
      <sz val="20"/>
      <name val="宋体"/>
      <family val="3"/>
      <charset val="134"/>
    </font>
    <font>
      <b/>
      <sz val="14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textRotation="255"/>
    </xf>
    <xf numFmtId="0" fontId="2" fillId="0" borderId="8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49" fontId="9" fillId="0" borderId="7" xfId="0" applyNumberFormat="1" applyFont="1" applyBorder="1" applyAlignment="1" applyProtection="1">
      <alignment horizontal="left" vertical="center"/>
      <protection locked="0" hidden="1"/>
    </xf>
    <xf numFmtId="0" fontId="9" fillId="0" borderId="7" xfId="0" applyNumberFormat="1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textRotation="255"/>
      <protection hidden="1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top" wrapText="1"/>
      <protection hidden="1"/>
    </xf>
    <xf numFmtId="0" fontId="2" fillId="0" borderId="7" xfId="0" applyFont="1" applyBorder="1" applyAlignment="1" applyProtection="1">
      <alignment horizontal="center" vertical="top"/>
      <protection hidden="1"/>
    </xf>
    <xf numFmtId="0" fontId="2" fillId="0" borderId="7" xfId="0" applyFont="1" applyBorder="1" applyAlignment="1" applyProtection="1">
      <alignment horizontal="center" vertical="center" textRotation="255" wrapText="1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shrinkToFit="1"/>
      <protection hidden="1"/>
    </xf>
    <xf numFmtId="0" fontId="10" fillId="0" borderId="12" xfId="0" applyFont="1" applyBorder="1" applyAlignment="1" applyProtection="1">
      <alignment horizontal="center" vertical="center" shrinkToFit="1"/>
      <protection hidden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117743</xdr:colOff>
      <xdr:row>2</xdr:row>
      <xdr:rowOff>17317</xdr:rowOff>
    </xdr:from>
    <xdr:to>
      <xdr:col>38</xdr:col>
      <xdr:colOff>178766</xdr:colOff>
      <xdr:row>2</xdr:row>
      <xdr:rowOff>17317</xdr:rowOff>
    </xdr:to>
    <xdr:cxnSp macro="">
      <xdr:nvCxnSpPr>
        <xdr:cNvPr id="5" name="直接连接符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746643" y="531667"/>
          <a:ext cx="5756973" cy="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  <xdr:twoCellAnchor>
    <xdr:from>
      <xdr:col>12</xdr:col>
      <xdr:colOff>117743</xdr:colOff>
      <xdr:row>2</xdr:row>
      <xdr:rowOff>43296</xdr:rowOff>
    </xdr:from>
    <xdr:to>
      <xdr:col>38</xdr:col>
      <xdr:colOff>178766</xdr:colOff>
      <xdr:row>2</xdr:row>
      <xdr:rowOff>43296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2746643" y="557646"/>
          <a:ext cx="5756973" cy="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  <xdr:twoCellAnchor>
    <xdr:from>
      <xdr:col>0</xdr:col>
      <xdr:colOff>8659</xdr:colOff>
      <xdr:row>0</xdr:row>
      <xdr:rowOff>0</xdr:rowOff>
    </xdr:from>
    <xdr:to>
      <xdr:col>5</xdr:col>
      <xdr:colOff>186273</xdr:colOff>
      <xdr:row>4</xdr:row>
      <xdr:rowOff>140260</xdr:rowOff>
    </xdr:to>
    <xdr:cxnSp macro="">
      <xdr:nvCxnSpPr>
        <xdr:cNvPr id="7" name="直接连接符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8659" y="0"/>
          <a:ext cx="1272989" cy="1264210"/>
        </a:xfrm>
        <a:prstGeom prst="line">
          <a:avLst/>
        </a:prstGeom>
        <a:noFill/>
        <a:ln w="28575" cap="flat" cmpd="sng" algn="ctr">
          <a:solidFill>
            <a:sysClr val="windowText" lastClr="000000"/>
          </a:solidFill>
          <a:prstDash val="dashDot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showGridLines="0" tabSelected="1" zoomScaleNormal="100" workbookViewId="0">
      <selection activeCell="AM12" sqref="AM12:AU12"/>
    </sheetView>
  </sheetViews>
  <sheetFormatPr defaultColWidth="0" defaultRowHeight="24" customHeight="1" zeroHeight="1" x14ac:dyDescent="0.3"/>
  <cols>
    <col min="1" max="3" width="3.15234375" style="1" customWidth="1"/>
    <col min="4" max="12" width="2.84375" style="1" customWidth="1"/>
    <col min="13" max="13" width="2.53515625" style="1" customWidth="1"/>
    <col min="14" max="50" width="2.84375" style="1" customWidth="1"/>
    <col min="51" max="16384" width="9" style="1" hidden="1"/>
  </cols>
  <sheetData>
    <row r="1" spans="1:50" ht="21" customHeight="1" x14ac:dyDescent="0.3">
      <c r="A1" s="5"/>
      <c r="B1" s="5"/>
      <c r="C1" s="5"/>
      <c r="K1" s="2"/>
      <c r="L1" s="2"/>
      <c r="M1" s="6"/>
      <c r="N1" s="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50" ht="24" customHeight="1" x14ac:dyDescent="0.3">
      <c r="A2" s="72" t="s">
        <v>9</v>
      </c>
      <c r="B2" s="72"/>
      <c r="C2" s="72"/>
      <c r="K2" s="2"/>
      <c r="L2" s="2"/>
      <c r="M2" s="6"/>
      <c r="N2" s="73" t="s">
        <v>10</v>
      </c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9"/>
      <c r="AN2" s="9"/>
      <c r="AO2" s="9"/>
      <c r="AP2" s="9"/>
      <c r="AQ2" s="9"/>
      <c r="AR2" s="9"/>
      <c r="AS2" s="9"/>
      <c r="AT2" s="9"/>
      <c r="AU2" s="9"/>
    </row>
    <row r="3" spans="1:50" ht="24" customHeight="1" x14ac:dyDescent="0.3">
      <c r="A3" s="72"/>
      <c r="B3" s="72"/>
      <c r="C3" s="72"/>
      <c r="M3" s="9"/>
      <c r="N3" s="9"/>
      <c r="O3" s="9"/>
      <c r="P3" s="9"/>
      <c r="Q3" s="9"/>
      <c r="R3" s="51"/>
      <c r="S3" s="51"/>
      <c r="T3" s="51"/>
      <c r="U3" s="51"/>
      <c r="V3" s="9" t="s">
        <v>11</v>
      </c>
      <c r="W3" s="51"/>
      <c r="X3" s="51"/>
      <c r="Y3" s="51"/>
      <c r="Z3" s="9" t="s">
        <v>12</v>
      </c>
      <c r="AA3" s="51"/>
      <c r="AB3" s="51"/>
      <c r="AC3" s="51"/>
      <c r="AD3" s="9" t="s">
        <v>13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 t="s">
        <v>14</v>
      </c>
      <c r="AP3" s="9"/>
      <c r="AQ3" s="9"/>
      <c r="AR3" s="9" t="s">
        <v>15</v>
      </c>
      <c r="AS3" s="9"/>
      <c r="AT3" s="9"/>
      <c r="AU3" s="9"/>
    </row>
    <row r="4" spans="1:50" ht="24" customHeight="1" x14ac:dyDescent="0.3">
      <c r="D4" s="25" t="s">
        <v>16</v>
      </c>
      <c r="E4" s="26"/>
      <c r="F4" s="26"/>
      <c r="G4" s="26"/>
      <c r="H4" s="26"/>
      <c r="I4" s="26"/>
      <c r="J4" s="26"/>
      <c r="K4" s="26"/>
      <c r="L4" s="27"/>
      <c r="M4" s="74" t="s">
        <v>41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74" t="s">
        <v>17</v>
      </c>
      <c r="AN4" s="75"/>
      <c r="AO4" s="75"/>
      <c r="AP4" s="75"/>
      <c r="AQ4" s="75"/>
      <c r="AR4" s="75"/>
      <c r="AS4" s="75"/>
      <c r="AT4" s="75"/>
      <c r="AU4" s="76"/>
      <c r="AV4" s="77"/>
      <c r="AW4" s="78"/>
      <c r="AX4" s="78"/>
    </row>
    <row r="5" spans="1:50" ht="30.75" customHeight="1" x14ac:dyDescent="0.3">
      <c r="D5" s="53"/>
      <c r="E5" s="54"/>
      <c r="F5" s="54"/>
      <c r="G5" s="54"/>
      <c r="H5" s="54"/>
      <c r="I5" s="54"/>
      <c r="J5" s="54"/>
      <c r="K5" s="54"/>
      <c r="L5" s="55"/>
      <c r="M5" s="79" t="s">
        <v>42</v>
      </c>
      <c r="N5" s="80"/>
      <c r="O5" s="80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6"/>
      <c r="AM5" s="10" t="s">
        <v>0</v>
      </c>
      <c r="AN5" s="11" t="s">
        <v>1</v>
      </c>
      <c r="AO5" s="11" t="s">
        <v>2</v>
      </c>
      <c r="AP5" s="11" t="s">
        <v>3</v>
      </c>
      <c r="AQ5" s="11" t="s">
        <v>0</v>
      </c>
      <c r="AR5" s="11" t="s">
        <v>1</v>
      </c>
      <c r="AS5" s="11" t="s">
        <v>4</v>
      </c>
      <c r="AT5" s="11" t="s">
        <v>5</v>
      </c>
      <c r="AU5" s="11" t="s">
        <v>6</v>
      </c>
      <c r="AV5" s="77"/>
      <c r="AW5" s="78"/>
      <c r="AX5" s="78"/>
    </row>
    <row r="6" spans="1:50" ht="30.75" customHeight="1" x14ac:dyDescent="0.3">
      <c r="D6" s="56"/>
      <c r="E6" s="57"/>
      <c r="F6" s="57"/>
      <c r="G6" s="57"/>
      <c r="H6" s="57"/>
      <c r="I6" s="57"/>
      <c r="J6" s="57"/>
      <c r="K6" s="57"/>
      <c r="L6" s="58"/>
      <c r="M6" s="81"/>
      <c r="N6" s="82"/>
      <c r="O6" s="82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8"/>
      <c r="AM6" s="39"/>
      <c r="AN6" s="39"/>
      <c r="AO6" s="39"/>
      <c r="AP6" s="39"/>
      <c r="AQ6" s="39"/>
      <c r="AR6" s="39"/>
      <c r="AS6" s="39"/>
      <c r="AT6" s="39"/>
      <c r="AU6" s="39"/>
      <c r="AV6" s="77"/>
      <c r="AW6" s="78"/>
      <c r="AX6" s="78"/>
    </row>
    <row r="7" spans="1:50" ht="24" customHeight="1" x14ac:dyDescent="0.3">
      <c r="D7" s="25" t="s">
        <v>38</v>
      </c>
      <c r="E7" s="26"/>
      <c r="F7" s="26"/>
      <c r="G7" s="26"/>
      <c r="H7" s="26"/>
      <c r="I7" s="26"/>
      <c r="J7" s="26"/>
      <c r="K7" s="26"/>
      <c r="L7" s="27"/>
      <c r="M7" s="83"/>
      <c r="N7" s="84"/>
      <c r="O7" s="84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90"/>
      <c r="AM7" s="40"/>
      <c r="AN7" s="40"/>
      <c r="AO7" s="40"/>
      <c r="AP7" s="40"/>
      <c r="AQ7" s="40"/>
      <c r="AR7" s="40"/>
      <c r="AS7" s="40"/>
      <c r="AT7" s="40"/>
      <c r="AU7" s="40"/>
      <c r="AV7" s="77"/>
      <c r="AW7" s="78"/>
      <c r="AX7" s="78"/>
    </row>
    <row r="8" spans="1:50" ht="25.75" customHeight="1" x14ac:dyDescent="0.3">
      <c r="D8" s="91" t="s">
        <v>39</v>
      </c>
      <c r="E8" s="91"/>
      <c r="F8" s="91"/>
      <c r="G8" s="91"/>
      <c r="H8" s="91"/>
      <c r="I8" s="91"/>
      <c r="J8" s="91"/>
      <c r="K8" s="91"/>
      <c r="L8" s="91"/>
      <c r="M8" s="16" t="s">
        <v>18</v>
      </c>
      <c r="N8" s="16"/>
      <c r="O8" s="16"/>
      <c r="P8" s="16"/>
      <c r="Q8" s="68"/>
      <c r="R8" s="70" t="s">
        <v>19</v>
      </c>
      <c r="S8" s="16"/>
      <c r="T8" s="16"/>
      <c r="U8" s="14" t="str">
        <f>IF(AD4="","",IF(AD4="￥","￥",IF(AD4=0,"零",IF(AD4=1,"壹",IF(AD4=2,"贰",IF(AD4=3,"叁",IF(AD4=4,"肆",IF(AD4=5,"伍",IF(AD4=6,"陆",IF(AD4=7,"柒",IF(AD4=8,"捌","玖")))))))))))</f>
        <v/>
      </c>
      <c r="V8" s="92" t="str">
        <f>IF(AM6="","",IF(AM6="￥","￥",IF(AM6=0,"零",IF(AM6=1,"壹",IF(AM6=2,"贰",IF(AM6=3,"叁",IF(AM6=4,"肆",IF(AM6=5,"伍",IF(AM6=6,"陆",IF(AM6=7,"柒",IF(AM6=8,"捌","玖")))))))))))</f>
        <v/>
      </c>
      <c r="W8" s="16" t="s">
        <v>20</v>
      </c>
      <c r="X8" s="16" t="str">
        <f>IF(AN6="","",IF(AN6="￥","￥",IF(AN6=0,"零",IF(AN6=1,"壹",IF(AN6=2,"贰",IF(AN6=3,"叁",IF(AN6=4,"肆",IF(AN6=5,"伍",IF(AN6=6,"陆",IF(AN6=7,"柒",IF(AN6=8,"捌","玖")))))))))))</f>
        <v/>
      </c>
      <c r="Y8" s="16"/>
      <c r="Z8" s="16" t="s">
        <v>21</v>
      </c>
      <c r="AA8" s="16" t="str">
        <f>IF(AO6="","",IF(AO6="￥","￥",IF(AO6=0,"零",IF(AO6=1,"壹",IF(AO6=2,"贰",IF(AO6=3,"叁",IF(AO6=4,"肆",IF(AO6=5,"伍",IF(AO6=6,"陆",IF(AO6=7,"柒",IF(AO6=8,"捌","玖")))))))))))</f>
        <v/>
      </c>
      <c r="AB8" s="16"/>
      <c r="AC8" s="16" t="s">
        <v>22</v>
      </c>
      <c r="AD8" s="16" t="str">
        <f>IF(AP6="","",IF(AP6="￥","￥",IF(AP6=0,"零",IF(AP6=1,"壹",IF(AP6=2,"贰",IF(AP6=3,"叁",IF(AP6=4,"肆",IF(AP6=5,"伍",IF(AP6=6,"陆",IF(AP6=7,"柒",IF(AP6=8,"捌","玖")))))))))))</f>
        <v/>
      </c>
      <c r="AE8" s="16"/>
      <c r="AF8" s="16" t="s">
        <v>23</v>
      </c>
      <c r="AG8" s="16" t="str">
        <f>IF(AQ6="","",IF(AQ6="￥","￥",IF(AQ6=0,"零",IF(AQ6=1,"壹",IF(AQ6=2,"贰",IF(AQ6=3,"叁",IF(AQ6=4,"肆",IF(AQ6=5,"伍",IF(AQ6=6,"陆",IF(AQ6=7,"柒",IF(AQ6=8,"捌","玖")))))))))))</f>
        <v/>
      </c>
      <c r="AH8" s="16"/>
      <c r="AI8" s="16" t="s">
        <v>20</v>
      </c>
      <c r="AJ8" s="16" t="str">
        <f>IF(AR6="","",IF(AR6="￥","￥",IF(AR6=0,"零",IF(AR6=1,"壹",IF(AR6=2,"贰",IF(AR6=3,"叁",IF(AR6=4,"肆",IF(AR6=5,"伍",IF(AR6=6,"陆",IF(AR6=7,"柒",IF(AR6=8,"捌","玖")))))))))))</f>
        <v/>
      </c>
      <c r="AK8" s="16"/>
      <c r="AL8" s="16" t="s">
        <v>21</v>
      </c>
      <c r="AM8" s="16" t="str">
        <f>IF(AS6="","",IF(AS6="￥","￥",IF(AS6=0,"零",IF(AS6=1,"壹",IF(AS6=2,"贰",IF(AS6=3,"叁",IF(AS6=4,"肆",IF(AS6=5,"伍",IF(AS6=6,"陆",IF(AS6=7,"柒",IF(AS6=8,"捌","玖")))))))))))</f>
        <v/>
      </c>
      <c r="AN8" s="16"/>
      <c r="AO8" s="16" t="s">
        <v>24</v>
      </c>
      <c r="AP8" s="16" t="str">
        <f>IF(AT6="","",IF(AT6="￥","￥",IF(AT6=0,"零",IF(AT6=1,"壹",IF(AT6=2,"贰",IF(AT6=3,"叁",IF(AT6=4,"肆",IF(AT6=5,"伍",IF(AT6=6,"陆",IF(AT6=7,"柒",IF(AT6=8,"捌","玖")))))))))))</f>
        <v/>
      </c>
      <c r="AQ8" s="16"/>
      <c r="AR8" s="16" t="s">
        <v>25</v>
      </c>
      <c r="AS8" s="16" t="str">
        <f>IF(AU6="","",IF(AU6="￥","￥",IF(AU6=0,"零",IF(AU6=1,"壹",IF(AU6=2,"贰",IF(AU6=3,"叁",IF(AU6=4,"肆",IF(AU6=5,"伍",IF(AU6=6,"陆",IF(AU6=7,"柒",IF(AU6=8,"捌","玖")))))))))))</f>
        <v/>
      </c>
      <c r="AT8" s="16"/>
      <c r="AU8" s="68" t="s">
        <v>26</v>
      </c>
      <c r="AV8" s="77"/>
      <c r="AW8" s="78"/>
      <c r="AX8" s="78"/>
    </row>
    <row r="9" spans="1:50" ht="6" customHeight="1" x14ac:dyDescent="0.3">
      <c r="D9" s="91"/>
      <c r="E9" s="91"/>
      <c r="F9" s="91"/>
      <c r="G9" s="91"/>
      <c r="H9" s="91"/>
      <c r="I9" s="91"/>
      <c r="J9" s="91"/>
      <c r="K9" s="91"/>
      <c r="L9" s="91"/>
      <c r="M9" s="17"/>
      <c r="N9" s="17"/>
      <c r="O9" s="17"/>
      <c r="P9" s="17"/>
      <c r="Q9" s="69"/>
      <c r="R9" s="71"/>
      <c r="S9" s="17"/>
      <c r="T9" s="17"/>
      <c r="U9" s="15"/>
      <c r="V9" s="93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69"/>
      <c r="AV9" s="77"/>
      <c r="AW9" s="78"/>
      <c r="AX9" s="78"/>
    </row>
    <row r="10" spans="1:50" ht="24.75" customHeight="1" x14ac:dyDescent="0.3">
      <c r="D10" s="25" t="s">
        <v>30</v>
      </c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35" t="s">
        <v>31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 t="s">
        <v>44</v>
      </c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25" t="s">
        <v>32</v>
      </c>
      <c r="AN10" s="26"/>
      <c r="AO10" s="26"/>
      <c r="AP10" s="26"/>
      <c r="AQ10" s="26"/>
      <c r="AR10" s="26"/>
      <c r="AS10" s="26"/>
      <c r="AT10" s="26"/>
      <c r="AU10" s="27"/>
      <c r="AV10" s="77"/>
      <c r="AW10" s="78"/>
      <c r="AX10" s="78"/>
    </row>
    <row r="11" spans="1:50" ht="24.75" customHeight="1" x14ac:dyDescent="0.3"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2" t="s">
        <v>37</v>
      </c>
      <c r="AN11" s="33"/>
      <c r="AO11" s="33"/>
      <c r="AP11" s="33"/>
      <c r="AQ11" s="33"/>
      <c r="AR11" s="33"/>
      <c r="AS11" s="33"/>
      <c r="AT11" s="33"/>
      <c r="AU11" s="34"/>
      <c r="AV11" s="77"/>
      <c r="AW11" s="78"/>
      <c r="AX11" s="78"/>
    </row>
    <row r="12" spans="1:50" ht="24.75" customHeight="1" x14ac:dyDescent="0.3"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2" t="s">
        <v>36</v>
      </c>
      <c r="AN12" s="33"/>
      <c r="AO12" s="33"/>
      <c r="AP12" s="33"/>
      <c r="AQ12" s="33"/>
      <c r="AR12" s="33"/>
      <c r="AS12" s="33"/>
      <c r="AT12" s="33"/>
      <c r="AU12" s="34"/>
      <c r="AV12" s="77"/>
      <c r="AW12" s="78"/>
      <c r="AX12" s="78"/>
    </row>
    <row r="13" spans="1:50" ht="19.5" customHeight="1" x14ac:dyDescent="0.3"/>
    <row r="14" spans="1:50" ht="29.25" customHeight="1" x14ac:dyDescent="0.3">
      <c r="D14" s="38" t="s">
        <v>40</v>
      </c>
      <c r="E14" s="38"/>
      <c r="F14" s="38"/>
      <c r="G14" s="25" t="s">
        <v>43</v>
      </c>
      <c r="H14" s="26"/>
      <c r="I14" s="26"/>
      <c r="J14" s="26"/>
      <c r="K14" s="26"/>
      <c r="L14" s="27"/>
      <c r="M14" s="59" t="s">
        <v>46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1"/>
      <c r="AV14" s="77" t="s">
        <v>47</v>
      </c>
      <c r="AW14" s="3"/>
      <c r="AX14" s="3"/>
    </row>
    <row r="15" spans="1:50" ht="35.25" customHeight="1" x14ac:dyDescent="0.3">
      <c r="D15" s="38"/>
      <c r="E15" s="38"/>
      <c r="F15" s="38"/>
      <c r="G15" s="41" t="s">
        <v>33</v>
      </c>
      <c r="H15" s="42"/>
      <c r="I15" s="42"/>
      <c r="J15" s="42"/>
      <c r="K15" s="42"/>
      <c r="L15" s="43"/>
      <c r="M15" s="53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5"/>
      <c r="AA15" s="41" t="s">
        <v>27</v>
      </c>
      <c r="AB15" s="42"/>
      <c r="AC15" s="42"/>
      <c r="AD15" s="42"/>
      <c r="AE15" s="43"/>
      <c r="AF15" s="47"/>
      <c r="AG15" s="48"/>
      <c r="AH15" s="48"/>
      <c r="AI15" s="48"/>
      <c r="AJ15" s="48"/>
      <c r="AK15" s="48"/>
      <c r="AL15" s="49"/>
      <c r="AM15" s="62" t="s">
        <v>45</v>
      </c>
      <c r="AN15" s="63"/>
      <c r="AO15" s="63"/>
      <c r="AP15" s="63"/>
      <c r="AQ15" s="63"/>
      <c r="AR15" s="63"/>
      <c r="AS15" s="63"/>
      <c r="AT15" s="63"/>
      <c r="AU15" s="64"/>
      <c r="AV15" s="77"/>
      <c r="AW15" s="3"/>
      <c r="AX15" s="3"/>
    </row>
    <row r="16" spans="1:50" ht="35.25" customHeight="1" x14ac:dyDescent="0.3">
      <c r="D16" s="38"/>
      <c r="E16" s="38"/>
      <c r="F16" s="38"/>
      <c r="G16" s="44"/>
      <c r="H16" s="45"/>
      <c r="I16" s="45"/>
      <c r="J16" s="45"/>
      <c r="K16" s="45"/>
      <c r="L16" s="46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8"/>
      <c r="AA16" s="44"/>
      <c r="AB16" s="45"/>
      <c r="AC16" s="45"/>
      <c r="AD16" s="45"/>
      <c r="AE16" s="46"/>
      <c r="AF16" s="50"/>
      <c r="AG16" s="51"/>
      <c r="AH16" s="51"/>
      <c r="AI16" s="51"/>
      <c r="AJ16" s="51"/>
      <c r="AK16" s="51"/>
      <c r="AL16" s="52"/>
      <c r="AM16" s="65"/>
      <c r="AN16" s="66"/>
      <c r="AO16" s="66"/>
      <c r="AP16" s="66"/>
      <c r="AQ16" s="66"/>
      <c r="AR16" s="66"/>
      <c r="AS16" s="66"/>
      <c r="AT16" s="66"/>
      <c r="AU16" s="67"/>
      <c r="AV16" s="77"/>
      <c r="AW16" s="3"/>
      <c r="AX16" s="3"/>
    </row>
    <row r="17" spans="4:50" ht="33.75" customHeight="1" x14ac:dyDescent="0.3">
      <c r="D17" s="38"/>
      <c r="E17" s="38"/>
      <c r="F17" s="38"/>
      <c r="G17" s="29" t="s">
        <v>28</v>
      </c>
      <c r="H17" s="30"/>
      <c r="I17" s="30"/>
      <c r="J17" s="30"/>
      <c r="K17" s="30"/>
      <c r="L17" s="31"/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4"/>
      <c r="AM17" s="18" t="s">
        <v>35</v>
      </c>
      <c r="AN17" s="18"/>
      <c r="AO17" s="18"/>
      <c r="AP17" s="18"/>
      <c r="AQ17" s="18"/>
      <c r="AR17" s="18"/>
      <c r="AS17" s="18"/>
      <c r="AT17" s="18"/>
      <c r="AU17" s="18"/>
      <c r="AV17" s="77"/>
      <c r="AW17" s="3"/>
      <c r="AX17" s="3"/>
    </row>
    <row r="18" spans="4:50" ht="33.75" customHeight="1" x14ac:dyDescent="0.3">
      <c r="D18" s="38"/>
      <c r="E18" s="38"/>
      <c r="F18" s="38"/>
      <c r="G18" s="29" t="s">
        <v>29</v>
      </c>
      <c r="H18" s="30"/>
      <c r="I18" s="30"/>
      <c r="J18" s="30"/>
      <c r="K18" s="30"/>
      <c r="L18" s="31"/>
      <c r="M18" s="32" t="s">
        <v>48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4"/>
      <c r="AM18" s="19"/>
      <c r="AN18" s="20"/>
      <c r="AO18" s="20"/>
      <c r="AP18" s="20"/>
      <c r="AQ18" s="20"/>
      <c r="AR18" s="20"/>
      <c r="AS18" s="20"/>
      <c r="AT18" s="20"/>
      <c r="AU18" s="21"/>
      <c r="AV18" s="77"/>
      <c r="AW18" s="3"/>
      <c r="AX18" s="3"/>
    </row>
    <row r="19" spans="4:50" ht="33.75" customHeight="1" x14ac:dyDescent="0.3">
      <c r="D19" s="38"/>
      <c r="E19" s="38"/>
      <c r="F19" s="38"/>
      <c r="G19" s="29" t="s">
        <v>34</v>
      </c>
      <c r="H19" s="30"/>
      <c r="I19" s="30"/>
      <c r="J19" s="30"/>
      <c r="K19" s="30"/>
      <c r="L19" s="31"/>
      <c r="M19" s="12"/>
      <c r="N19" s="13" t="str">
        <f>MID($M$19,2,1)</f>
        <v/>
      </c>
      <c r="O19" s="13" t="str">
        <f>MID($M$19,3,1)</f>
        <v/>
      </c>
      <c r="P19" s="13" t="str">
        <f>MID($M$19,4,1)</f>
        <v/>
      </c>
      <c r="Q19" s="13" t="str">
        <f>MID($M$19,5,1)</f>
        <v/>
      </c>
      <c r="R19" s="13" t="str">
        <f>MID($M$19,6,1)</f>
        <v/>
      </c>
      <c r="S19" s="13" t="str">
        <f>MID($M$19,7,1)</f>
        <v/>
      </c>
      <c r="T19" s="13" t="str">
        <f>MID($M$19,8,1)</f>
        <v/>
      </c>
      <c r="U19" s="13" t="str">
        <f>MID($M$19,9,1)</f>
        <v/>
      </c>
      <c r="V19" s="13" t="str">
        <f>MID($M$19,10,1)</f>
        <v/>
      </c>
      <c r="W19" s="13" t="str">
        <f>MID($M$19,11,1)</f>
        <v/>
      </c>
      <c r="X19" s="13" t="str">
        <f>MID($M$19,12,1)</f>
        <v/>
      </c>
      <c r="Y19" s="13" t="str">
        <f>MID($M$19,13,1)</f>
        <v/>
      </c>
      <c r="Z19" s="13" t="str">
        <f>MID($M$19,14,1)</f>
        <v/>
      </c>
      <c r="AA19" s="13" t="str">
        <f>MID($M$19,15,1)</f>
        <v/>
      </c>
      <c r="AB19" s="13" t="str">
        <f>MID($M$19,16,1)</f>
        <v/>
      </c>
      <c r="AC19" s="13" t="str">
        <f>MID($M$19,17,1)</f>
        <v/>
      </c>
      <c r="AD19" s="13" t="str">
        <f>MID($M$19,18,1)</f>
        <v/>
      </c>
      <c r="AE19" s="13" t="str">
        <f>MID($M$19,19,1)</f>
        <v/>
      </c>
      <c r="AF19" s="13" t="str">
        <f>MID($M$19,20,1)</f>
        <v/>
      </c>
      <c r="AG19" s="13" t="str">
        <f>MID($M$19,21,1)</f>
        <v/>
      </c>
      <c r="AH19" s="13" t="str">
        <f>MID($M$19,22,1)</f>
        <v/>
      </c>
      <c r="AI19" s="13" t="str">
        <f>MID($M$19,23,1)</f>
        <v/>
      </c>
      <c r="AJ19" s="13" t="str">
        <f>MID($M$19,24,1)</f>
        <v/>
      </c>
      <c r="AK19" s="13" t="str">
        <f>MID($M$19,25,1)</f>
        <v/>
      </c>
      <c r="AL19" s="13" t="str">
        <f>MID($M$19,26,1)</f>
        <v/>
      </c>
      <c r="AM19" s="22"/>
      <c r="AN19" s="23"/>
      <c r="AO19" s="23"/>
      <c r="AP19" s="23"/>
      <c r="AQ19" s="23"/>
      <c r="AR19" s="23"/>
      <c r="AS19" s="23"/>
      <c r="AT19" s="23"/>
      <c r="AU19" s="24"/>
      <c r="AV19" s="77"/>
      <c r="AW19" s="3"/>
      <c r="AX19" s="3"/>
    </row>
    <row r="20" spans="4:50" ht="51" customHeight="1" x14ac:dyDescent="0.3">
      <c r="O20" s="1" t="s">
        <v>7</v>
      </c>
      <c r="AE20" s="1" t="s">
        <v>8</v>
      </c>
      <c r="AV20" s="3"/>
    </row>
    <row r="21" spans="4:50" ht="24" hidden="1" customHeight="1" x14ac:dyDescent="0.3">
      <c r="AV21" s="4"/>
    </row>
    <row r="22" spans="4:50" ht="24" hidden="1" customHeight="1" x14ac:dyDescent="0.3"/>
    <row r="23" spans="4:50" ht="24" hidden="1" customHeight="1" x14ac:dyDescent="0.3"/>
    <row r="24" spans="4:50" ht="24" hidden="1" customHeight="1" x14ac:dyDescent="0.3"/>
  </sheetData>
  <sheetProtection algorithmName="SHA-512" hashValue="tSTNA94TgnxWUnI1iy8Th2YPXul0eXCiBCrlgF5qQQFFQein4SiEN4ZjmE1NAScUhfWdr30p5dO5WVjImu6mMA==" saltValue="zBEvzaVrA3svSb+ZUKv5jw==" spinCount="100000" sheet="1" selectLockedCells="1"/>
  <protectedRanges>
    <protectedRange sqref="M19" name="区域1_1"/>
    <protectedRange sqref="AM6:AU6" name="区域1_2"/>
  </protectedRanges>
  <mergeCells count="71">
    <mergeCell ref="AV14:AV19"/>
    <mergeCell ref="AV4:AV12"/>
    <mergeCell ref="AW4:AW12"/>
    <mergeCell ref="AX4:AX12"/>
    <mergeCell ref="D5:L6"/>
    <mergeCell ref="D7:L7"/>
    <mergeCell ref="M5:O7"/>
    <mergeCell ref="P5:AL7"/>
    <mergeCell ref="AM6:AM7"/>
    <mergeCell ref="AN6:AN7"/>
    <mergeCell ref="AO6:AO7"/>
    <mergeCell ref="M8:Q9"/>
    <mergeCell ref="D8:L9"/>
    <mergeCell ref="AP6:AP7"/>
    <mergeCell ref="AQ6:AQ7"/>
    <mergeCell ref="AR6:AR7"/>
    <mergeCell ref="A2:C3"/>
    <mergeCell ref="N2:AL2"/>
    <mergeCell ref="D4:L4"/>
    <mergeCell ref="M4:AL4"/>
    <mergeCell ref="AM4:AU4"/>
    <mergeCell ref="R3:U3"/>
    <mergeCell ref="W3:Y3"/>
    <mergeCell ref="AA3:AC3"/>
    <mergeCell ref="AS6:AS7"/>
    <mergeCell ref="AT6:AT7"/>
    <mergeCell ref="AU6:AU7"/>
    <mergeCell ref="G15:L16"/>
    <mergeCell ref="AA15:AE16"/>
    <mergeCell ref="AF15:AL16"/>
    <mergeCell ref="M15:Z16"/>
    <mergeCell ref="G14:L14"/>
    <mergeCell ref="M14:AU14"/>
    <mergeCell ref="AM15:AU16"/>
    <mergeCell ref="AA8:AB9"/>
    <mergeCell ref="AD8:AE9"/>
    <mergeCell ref="AG8:AH9"/>
    <mergeCell ref="AU8:AU9"/>
    <mergeCell ref="R8:T9"/>
    <mergeCell ref="W8:W9"/>
    <mergeCell ref="AM18:AU19"/>
    <mergeCell ref="D10:N10"/>
    <mergeCell ref="D11:N12"/>
    <mergeCell ref="G18:L18"/>
    <mergeCell ref="M18:AL18"/>
    <mergeCell ref="G19:L19"/>
    <mergeCell ref="AA10:AL10"/>
    <mergeCell ref="O10:Z10"/>
    <mergeCell ref="O11:Z12"/>
    <mergeCell ref="AA11:AL12"/>
    <mergeCell ref="G17:L17"/>
    <mergeCell ref="M17:AL17"/>
    <mergeCell ref="D14:F19"/>
    <mergeCell ref="AM10:AU10"/>
    <mergeCell ref="AM11:AU11"/>
    <mergeCell ref="AM12:AU12"/>
    <mergeCell ref="AF8:AF9"/>
    <mergeCell ref="AI8:AI9"/>
    <mergeCell ref="AL8:AL9"/>
    <mergeCell ref="AM17:AU17"/>
    <mergeCell ref="AJ8:AK9"/>
    <mergeCell ref="AM8:AN9"/>
    <mergeCell ref="AP8:AQ9"/>
    <mergeCell ref="AS8:AT9"/>
    <mergeCell ref="AO8:AO9"/>
    <mergeCell ref="AR8:AR9"/>
    <mergeCell ref="U8:U9"/>
    <mergeCell ref="V8:V9"/>
    <mergeCell ref="X8:Y9"/>
    <mergeCell ref="Z8:Z9"/>
    <mergeCell ref="AC8:AC9"/>
  </mergeCells>
  <phoneticPr fontId="1" type="noConversion"/>
  <dataValidations count="4">
    <dataValidation allowBlank="1" showInputMessage="1" showErrorMessage="1" errorTitle="温馨提示：" error="每个单元格只能输入一个小写数字。" promptTitle="温馨提示：" prompt="在此单元格输入完整账号后回车，账号将自动填充。" sqref="M19" xr:uid="{51D0B19E-1C6F-414C-A4BE-7C85C10AFDE5}"/>
    <dataValidation allowBlank="1" showInputMessage="1" showErrorMessage="1" errorTitle="温馨提示：" error="每个单元格只能输入一个小写数字。" sqref="N19:AL19" xr:uid="{5F460F5B-2E2A-40D4-BCEA-FFCC2B7BFCC4}"/>
    <dataValidation allowBlank="1" showInputMessage="1" showErrorMessage="1" errorTitle="温馨提示：" error="请输入汉字大写数字金额：零、壹、贰、叁、肆、伍、陆、柒、捌、玖。" sqref="U8:V9" xr:uid="{F12AB723-5127-415F-81AD-C3053DB6CB8A}"/>
    <dataValidation type="list" allowBlank="1" showInputMessage="1" showErrorMessage="1" errorTitle="温馨提示：" error="每个单元格只能输入一个小写数字。" sqref="AM6:AU7" xr:uid="{7E342DF0-2616-4A68-8772-AF0E147DE802}">
      <formula1>"￥,0,1,2,3,4,5,6,7,8,9"</formula1>
    </dataValidation>
  </dataValidations>
  <pageMargins left="0.7" right="0.7" top="0.75" bottom="0.75" header="0.3" footer="0.3"/>
  <pageSetup paperSize="9" scale="8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1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1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caojing</dc:creator>
  <cp:lastModifiedBy>Administrator</cp:lastModifiedBy>
  <cp:lastPrinted>2025-02-17T05:12:45Z</cp:lastPrinted>
  <dcterms:created xsi:type="dcterms:W3CDTF">2019-01-11T02:56:20Z</dcterms:created>
  <dcterms:modified xsi:type="dcterms:W3CDTF">2025-02-17T05:49:37Z</dcterms:modified>
</cp:coreProperties>
</file>